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最终名单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<sst xmlns="http://schemas.openxmlformats.org/spreadsheetml/2006/main" count="40" uniqueCount="35">
  <si>
    <t>附件：</t>
  </si>
  <si>
    <t xml:space="preserve">拟通过初审的沈阳市建筑产业化示范工程项目名单(2019年第一批)                                      </t>
  </si>
  <si>
    <t>序号</t>
  </si>
  <si>
    <t>工程名称</t>
  </si>
  <si>
    <t>开发公司名称</t>
  </si>
  <si>
    <t>规划许可证号</t>
  </si>
  <si>
    <t>项目地址（以规证为准）</t>
  </si>
  <si>
    <t>设计单位</t>
  </si>
  <si>
    <t>审图机构名称</t>
  </si>
  <si>
    <t>申请补贴楼号</t>
  </si>
  <si>
    <t>单体地上建筑面积（平方米）</t>
  </si>
  <si>
    <t>结构形式</t>
  </si>
  <si>
    <t>预制部件种类</t>
  </si>
  <si>
    <t>达标情况</t>
  </si>
  <si>
    <t>西窑钢材市场地块（一期）-1地块一期项目【万科首府未来城项目】</t>
  </si>
  <si>
    <t>沈阳万科宸北置业有限公司</t>
  </si>
  <si>
    <t>建字第210105201900014号</t>
  </si>
  <si>
    <t>皇姑区鸭绿江街</t>
  </si>
  <si>
    <t>沈阳市华域建筑设计有限公司</t>
  </si>
  <si>
    <t>沈阳东建施工图审查咨询有限公司</t>
  </si>
  <si>
    <t>3-2#</t>
  </si>
  <si>
    <t>剪力墙</t>
  </si>
  <si>
    <t>叠合楼板、预制楼梯、预制剪力墙、预制景观构件等</t>
  </si>
  <si>
    <t>（1）主体结构项：3-2#、3-5#楼叠合楼板和预制楼梯应用比例不低于70%，水平构件装配率得分为20分；底部3层和顶层剪力墙采用现浇，其他楼层剪力墙采用预制，应用比例为35.19%，竖向构件装配率得分为20.05分，主体结构项装配率得分为：3-2#、3-5#楼40.05分。
（2）围护墙和内隔墙项：3-2#、3-5#楼外围护墙板采用预制比例为60%，装配率得3分，内隔墙采用预制轻质条形板比例不低于50%，围护墙和内隔墙项装配率得分为8分。
（3）装修和设备管线项：应用全装修装配率得6分，地热采用预拌砂浆作为填充层，应用比例不低于70%，装配率得4.8分，集成厨房和集成卫生间采用干法比例不低于90%，装配率分别得6分，装修和设备管线装配率得分为22.8分。
（4）加分项：标准化预制构件应用得2分（竖向和水平预制构件），BIM技术应用（设计、构件生产和施工阶段）得3分、信息化管理应用（构件生产和施工阶段）得2分、预制景观构件应用得1分、施工临时道路主要采用钢板得1分，定型装配式模板应用得1分，小计加分项为10分。
综上，该项目3-2#、3-5#楼装配率得分为80.85分，主体结构项得分为40.05分。</t>
  </si>
  <si>
    <t>3-5#</t>
  </si>
  <si>
    <t>合计</t>
  </si>
  <si>
    <t>住宅、商业项目（CB2018-1）【万科翡翠滨江项目】</t>
  </si>
  <si>
    <t>沈阳万科融祥房地产开发有限公司</t>
  </si>
  <si>
    <t>建字第210105201900010号</t>
  </si>
  <si>
    <t>沈阳市和平区长白岛经济区长白岛经济区曹仲地区</t>
  </si>
  <si>
    <t>中国中建设计集团有限公司</t>
  </si>
  <si>
    <t>5#</t>
  </si>
  <si>
    <t>叠合楼板、预制楼梯、预制景观构件、预制内剪力墙、预制外剪力墙</t>
  </si>
  <si>
    <t>（1）主体结构项：5#、6#楼叠合楼板和预制楼梯应用比例不低于70%，水平构件装配率得分为20分；5#底部5层剪力墙采用现浇，其他楼层剪力墙采用预制，应用比例为35.21%，竖向构件装配率得分为20.05分；6#楼底部4层剪力墙采用现浇，其他楼层剪力墙采用预制，应用比例为37.65%，竖向构件装配率得分为20.59分。主体结构项装配率得分为：5#楼40.05分，6#楼40.59分。
（2）围护墙和内隔墙项：围护墙采用蒸压砂加气混凝土砌块墙体，比例不低于80%，内隔墙采用预制轻质条形板比例不低于50%，装配率得分为10分。
（3）装修和设备管线项：应用全装修装配率得6分，地热采用预拌砂浆作为填充层，应用比例不低于70%，装配率得4.8分，集成厨房和集成卫生间采用干法比例不低于90%，装配率分别得6分，装修和设备管线装配率得分为22.8分。
（4）加分项：标准化预制构件应用得2分（竖向和水平预制构件），BIM技术应用（设计、构件生产和施工阶段）得3分、信息化管理应用（构件生产和施工阶段）得2分、预制景观构件应用得1分、施工临时道路主要采用钢板得1分，定型装配式模板应用得1分，小计加分项为10分。
综上，该项目5#楼装配率得分为82.85分，主体结构项得分为40.05分，装配率为82.85%；6#楼为83.39分，主体结构项得分为40.59分，装配率为83.39%。</t>
  </si>
  <si>
    <t>6#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</si>
</sst>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15" applyNumberFormat="0" applyAlignment="0" applyProtection="0">
      <alignment vertical="center"/>
    </xf>
    <xf numFmtId="0" fontId="23" fillId="14" borderId="19" applyNumberFormat="0" applyAlignment="0" applyProtection="0">
      <alignment vertical="center"/>
    </xf>
    <xf numFmtId="0" fontId="6" fillId="6" borderId="1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left" vertical="center" wrapText="1"/>
    </xf>
    <xf numFmtId="10" fontId="4" fillId="0" borderId="10" xfId="0" applyNumberFormat="1" applyFont="1" applyBorder="1" applyAlignment="1">
      <alignment horizontal="left" vertical="center" wrapText="1"/>
    </xf>
    <xf numFmtId="10" fontId="4" fillId="0" borderId="11" xfId="0" applyNumberFormat="1" applyFont="1" applyBorder="1" applyAlignment="1">
      <alignment horizontal="left" vertical="center" wrapText="1"/>
    </xf>
    <xf numFmtId="10" fontId="4" fillId="0" borderId="12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zoomScale="80" zoomScaleNormal="80" topLeftCell="A4" workbookViewId="0">
      <selection activeCell="N8" sqref="N8"/>
    </sheetView>
  </sheetViews>
  <sheetFormatPr defaultColWidth="9" defaultRowHeight="14.4"/>
  <cols>
    <col min="1" max="1" width="3" customWidth="1"/>
    <col min="2" max="2" width="12.9166666666667" customWidth="1"/>
    <col min="3" max="3" width="7.87962962962963" customWidth="1"/>
    <col min="4" max="4" width="12" customWidth="1"/>
    <col min="5" max="5" width="18.75" customWidth="1"/>
    <col min="6" max="6" width="14" customWidth="1"/>
    <col min="7" max="7" width="13.1111111111111" customWidth="1"/>
    <col min="8" max="8" width="5.62962962962963" customWidth="1"/>
    <col min="9" max="9" width="9.75" customWidth="1"/>
    <col min="10" max="10" width="8.87962962962963" customWidth="1"/>
    <col min="11" max="11" width="19.1574074074074" style="1" customWidth="1"/>
    <col min="12" max="12" width="65.6296296296296" style="2" customWidth="1"/>
  </cols>
  <sheetData>
    <row r="1" spans="1:1">
      <c r="A1" s="3" t="s">
        <v>0</v>
      </c>
    </row>
    <row r="2" ht="58.5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54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4" t="s">
        <v>13</v>
      </c>
    </row>
    <row r="4" ht="124" customHeight="1" spans="1:12">
      <c r="A4" s="8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10" t="s">
        <v>20</v>
      </c>
      <c r="I4" s="10">
        <v>7329.48</v>
      </c>
      <c r="J4" s="10" t="s">
        <v>21</v>
      </c>
      <c r="K4" s="9" t="s">
        <v>22</v>
      </c>
      <c r="L4" s="15" t="s">
        <v>23</v>
      </c>
    </row>
    <row r="5" ht="124" customHeight="1" spans="1:12">
      <c r="A5" s="8">
        <v>2</v>
      </c>
      <c r="B5" s="11"/>
      <c r="C5" s="11"/>
      <c r="D5" s="11"/>
      <c r="E5" s="11"/>
      <c r="F5" s="11"/>
      <c r="G5" s="11"/>
      <c r="H5" s="10" t="s">
        <v>24</v>
      </c>
      <c r="I5" s="10">
        <v>7363.28</v>
      </c>
      <c r="J5" s="10" t="s">
        <v>21</v>
      </c>
      <c r="K5" s="11"/>
      <c r="L5" s="16"/>
    </row>
    <row r="6" ht="33" customHeight="1" spans="1:12">
      <c r="A6" s="8"/>
      <c r="B6" s="12" t="s">
        <v>25</v>
      </c>
      <c r="C6" s="13"/>
      <c r="D6" s="13"/>
      <c r="E6" s="13"/>
      <c r="F6" s="13"/>
      <c r="G6" s="13"/>
      <c r="H6" s="10"/>
      <c r="I6" s="12">
        <f>SUM(I4:I5)</f>
        <v>14692.76</v>
      </c>
      <c r="J6" s="10"/>
      <c r="K6" s="13"/>
      <c r="L6" s="17"/>
    </row>
    <row r="7" ht="130" customHeight="1" spans="1:12">
      <c r="A7" s="8">
        <v>3</v>
      </c>
      <c r="B7" s="9" t="s">
        <v>26</v>
      </c>
      <c r="C7" s="9" t="s">
        <v>27</v>
      </c>
      <c r="D7" s="9" t="s">
        <v>28</v>
      </c>
      <c r="E7" s="9" t="s">
        <v>29</v>
      </c>
      <c r="F7" s="9" t="s">
        <v>30</v>
      </c>
      <c r="G7" s="9" t="s">
        <v>19</v>
      </c>
      <c r="H7" s="10" t="s">
        <v>31</v>
      </c>
      <c r="I7" s="10">
        <v>15153.73</v>
      </c>
      <c r="J7" s="10" t="s">
        <v>21</v>
      </c>
      <c r="K7" s="9" t="s">
        <v>32</v>
      </c>
      <c r="L7" s="15" t="s">
        <v>33</v>
      </c>
    </row>
    <row r="8" ht="135" customHeight="1" spans="1:12">
      <c r="A8" s="8">
        <v>4</v>
      </c>
      <c r="B8" s="11"/>
      <c r="C8" s="11"/>
      <c r="D8" s="11"/>
      <c r="E8" s="11"/>
      <c r="F8" s="11"/>
      <c r="G8" s="11"/>
      <c r="H8" s="10" t="s">
        <v>34</v>
      </c>
      <c r="I8" s="10">
        <v>12137.89</v>
      </c>
      <c r="J8" s="10" t="s">
        <v>21</v>
      </c>
      <c r="K8" s="11"/>
      <c r="L8" s="16"/>
    </row>
    <row r="9" ht="38.25" customHeight="1" spans="1:12">
      <c r="A9" s="8"/>
      <c r="B9" s="12" t="s">
        <v>25</v>
      </c>
      <c r="C9" s="10"/>
      <c r="D9" s="10"/>
      <c r="E9" s="10"/>
      <c r="F9" s="10"/>
      <c r="G9" s="10"/>
      <c r="H9" s="10"/>
      <c r="I9" s="12">
        <f>SUM(I7:I8)</f>
        <v>27291.62</v>
      </c>
      <c r="J9" s="10"/>
      <c r="K9" s="10"/>
      <c r="L9" s="18"/>
    </row>
  </sheetData>
  <mergeCells count="17">
    <mergeCell ref="A2:L2"/>
    <mergeCell ref="B4:B5"/>
    <mergeCell ref="B7:B8"/>
    <mergeCell ref="C4:C5"/>
    <mergeCell ref="C7:C8"/>
    <mergeCell ref="D4:D5"/>
    <mergeCell ref="D7:D8"/>
    <mergeCell ref="E4:E5"/>
    <mergeCell ref="E7:E8"/>
    <mergeCell ref="F4:F5"/>
    <mergeCell ref="F7:F8"/>
    <mergeCell ref="G4:G5"/>
    <mergeCell ref="G7:G8"/>
    <mergeCell ref="K4:K5"/>
    <mergeCell ref="K7:K8"/>
    <mergeCell ref="L4:L5"/>
    <mergeCell ref="L7:L8"/>
  </mergeCells>
  <pageMargins left="0.700694444444445" right="0.393055555555556" top="0.751388888888889" bottom="0.751388888888889" header="0.298611111111111" footer="0.298611111111111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最终名单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A`凯</cp:lastModifiedBy>
  <dcterms:created xsi:type="dcterms:W3CDTF">2017-09-21T07:26:00Z</dcterms:created>
  <cp:lastPrinted>2017-12-05T08:09:00Z</cp:lastPrinted>
  <dcterms:modified xsi:type="dcterms:W3CDTF">2019-09-27T08:34:52Z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